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1335" windowWidth="15360" windowHeight="9000" activeTab="0"/>
  </bookViews>
  <sheets>
    <sheet name="Menu" sheetId="1" r:id="rId1"/>
    <sheet name="Instructions" sheetId="2" r:id="rId2"/>
    <sheet name="Invoice" sheetId="3" r:id="rId3"/>
    <sheet name="RangeNames" sheetId="4" r:id="rId4"/>
    <sheet name="Inventory_list" sheetId="5" r:id="rId5"/>
    <sheet name="Invoice_list" sheetId="6" r:id="rId6"/>
  </sheets>
  <definedNames>
    <definedName name="All_address">'Invoice'!$B$7:$B$10</definedName>
    <definedName name="CO_NAME">'Invoice'!$B$7</definedName>
    <definedName name="CO_NUM">'Invoice'!$E$7</definedName>
    <definedName name="FREIGHT">'Invoice'!$E$44</definedName>
    <definedName name="INVDATE">'Invoice'!$E$5</definedName>
    <definedName name="InventList">'Inventory_list'!$A$1:$C$17</definedName>
    <definedName name="INVNUM">'Invoice'!$E$3</definedName>
    <definedName name="Macro1">#REF!</definedName>
    <definedName name="Macro2">#REF!</definedName>
    <definedName name="Macro5">#REF!</definedName>
    <definedName name="Macro9">#REF!</definedName>
    <definedName name="MYOFFSET">'Invoice'!$A$101</definedName>
    <definedName name="Part_Nos">'Invoice'!$A$13:$A$42</definedName>
    <definedName name="Qties">'Invoice'!$C$13:$C$42</definedName>
    <definedName name="SUBTOTAL">'Invoice'!$E$43</definedName>
    <definedName name="temp">'Invoice_list'!$A$1:$G$1</definedName>
    <definedName name="temp1">'Invoice_list'!$A$1</definedName>
    <definedName name="temp2">'Invoice_list'!$B$1</definedName>
    <definedName name="temp3">'Invoice_list'!$C$1</definedName>
    <definedName name="temp4">'Invoice_list'!$D$1</definedName>
    <definedName name="temp5">'Invoice_list'!$E$1</definedName>
    <definedName name="temp6">'Invoice_list'!$F$1</definedName>
    <definedName name="temp7">'Invoice_list'!$G$1</definedName>
    <definedName name="TOTAL">'Invoice'!$E$45</definedName>
  </definedNames>
  <calcPr fullCalcOnLoad="1"/>
</workbook>
</file>

<file path=xl/sharedStrings.xml><?xml version="1.0" encoding="utf-8"?>
<sst xmlns="http://schemas.openxmlformats.org/spreadsheetml/2006/main" count="154" uniqueCount="121">
  <si>
    <t>Date:</t>
  </si>
  <si>
    <t>JOE BLOGGS</t>
  </si>
  <si>
    <t>Invoice</t>
  </si>
  <si>
    <t>Office Furniture</t>
  </si>
  <si>
    <t xml:space="preserve"> </t>
  </si>
  <si>
    <t>No:</t>
  </si>
  <si>
    <t>76 Ashcliff Parade, Worthing, Sussex</t>
  </si>
  <si>
    <t>Tel: 0123 56789</t>
  </si>
  <si>
    <t>Company Name</t>
  </si>
  <si>
    <t>Company No:</t>
  </si>
  <si>
    <t>Address</t>
  </si>
  <si>
    <t>Date shipped:</t>
  </si>
  <si>
    <t>Part No.</t>
  </si>
  <si>
    <t>Description</t>
  </si>
  <si>
    <t>Qty</t>
  </si>
  <si>
    <t>Unit Price</t>
  </si>
  <si>
    <t>Total Price</t>
  </si>
  <si>
    <t>Total</t>
  </si>
  <si>
    <t>*Freight</t>
  </si>
  <si>
    <t>Grand Total</t>
  </si>
  <si>
    <t xml:space="preserve">A freight charge of 7% of the total is made for orders less than £600 </t>
  </si>
  <si>
    <t>D71</t>
  </si>
  <si>
    <t>Desk, standard, teak</t>
  </si>
  <si>
    <t>D72</t>
  </si>
  <si>
    <t>Desk, standard, mahogany</t>
  </si>
  <si>
    <t>D73</t>
  </si>
  <si>
    <t>Desk, standard, ash</t>
  </si>
  <si>
    <t>T41</t>
  </si>
  <si>
    <t>Table, computer, teak</t>
  </si>
  <si>
    <t>T42</t>
  </si>
  <si>
    <t>Table, computer, mahogany</t>
  </si>
  <si>
    <t>T43</t>
  </si>
  <si>
    <t>Table, computer, ash</t>
  </si>
  <si>
    <t>T61</t>
  </si>
  <si>
    <t>Table, low, teak</t>
  </si>
  <si>
    <t>T62</t>
  </si>
  <si>
    <t>Table, low, mahogany</t>
  </si>
  <si>
    <t>T63</t>
  </si>
  <si>
    <t>Table, low, ash</t>
  </si>
  <si>
    <t>B31</t>
  </si>
  <si>
    <t>Bookcase, large, teak</t>
  </si>
  <si>
    <t>B32</t>
  </si>
  <si>
    <t>Bookcase, large, mahogany</t>
  </si>
  <si>
    <t>B33</t>
  </si>
  <si>
    <t>Bookcase, large, ash</t>
  </si>
  <si>
    <t>C24</t>
  </si>
  <si>
    <t>Chair, swivel, black</t>
  </si>
  <si>
    <t>C25</t>
  </si>
  <si>
    <t>Chair, swivel, brown</t>
  </si>
  <si>
    <t>C54</t>
  </si>
  <si>
    <t>Chair, low, black</t>
  </si>
  <si>
    <t>C55</t>
  </si>
  <si>
    <t>Chair, low, brown</t>
  </si>
  <si>
    <t>Company</t>
  </si>
  <si>
    <t>Freight</t>
  </si>
  <si>
    <t>No.</t>
  </si>
  <si>
    <t>Date</t>
  </si>
  <si>
    <t>Name</t>
  </si>
  <si>
    <t>Amount</t>
  </si>
  <si>
    <t>Charge</t>
  </si>
  <si>
    <t>Kent Suppliers</t>
  </si>
  <si>
    <t>Earls Products</t>
  </si>
  <si>
    <t>Smith &amp; Jones</t>
  </si>
  <si>
    <t>Micron Electronics</t>
  </si>
  <si>
    <t>Felham Bros.</t>
  </si>
  <si>
    <t>Pullman &amp; Sons</t>
  </si>
  <si>
    <t>All_address</t>
  </si>
  <si>
    <t>=Invoice!$B$7:$B$10</t>
  </si>
  <si>
    <t>CO_NAME</t>
  </si>
  <si>
    <t>=Invoice!$B$7</t>
  </si>
  <si>
    <t>CO_NUM</t>
  </si>
  <si>
    <t>=Invoice!$E$7</t>
  </si>
  <si>
    <t>FREIGHT</t>
  </si>
  <si>
    <t>=Invoice!$E$44</t>
  </si>
  <si>
    <t>INVDATE</t>
  </si>
  <si>
    <t>=Invoice!$E$5</t>
  </si>
  <si>
    <t>InventList</t>
  </si>
  <si>
    <t>INVNUM</t>
  </si>
  <si>
    <t>=Invoice!$E$3</t>
  </si>
  <si>
    <t>Macro1</t>
  </si>
  <si>
    <t>=#REF!$A$1</t>
  </si>
  <si>
    <t>Macro2</t>
  </si>
  <si>
    <t>=#REF!#REF!</t>
  </si>
  <si>
    <t>Macro5</t>
  </si>
  <si>
    <t>Macro9</t>
  </si>
  <si>
    <t>MYOFFSET</t>
  </si>
  <si>
    <t>=Invoice!$A$101</t>
  </si>
  <si>
    <t>Part_Nos</t>
  </si>
  <si>
    <t>=Invoice!$A$13:$A$42</t>
  </si>
  <si>
    <t>Qties</t>
  </si>
  <si>
    <t>=Invoice!$C$13:$C$42</t>
  </si>
  <si>
    <t>Recorder</t>
  </si>
  <si>
    <t>=#REF!$A:$A</t>
  </si>
  <si>
    <t>SUBTOTAL</t>
  </si>
  <si>
    <t>=Invoice!$E$43</t>
  </si>
  <si>
    <t>temp</t>
  </si>
  <si>
    <t>=Invoice_list!$A$1:$G$1</t>
  </si>
  <si>
    <t>temp1</t>
  </si>
  <si>
    <t>=Invoice_list!$A$1</t>
  </si>
  <si>
    <t>temp2</t>
  </si>
  <si>
    <t>=Invoice_list!$B$1</t>
  </si>
  <si>
    <t>temp3</t>
  </si>
  <si>
    <t>=Invoice_list!$C$1</t>
  </si>
  <si>
    <t>temp4</t>
  </si>
  <si>
    <t>=Invoice_list!$D$1</t>
  </si>
  <si>
    <t>temp5</t>
  </si>
  <si>
    <t>=Invoice_list!$E$1</t>
  </si>
  <si>
    <t>temp6</t>
  </si>
  <si>
    <t>=Invoice_list!$F$1</t>
  </si>
  <si>
    <t>temp7</t>
  </si>
  <si>
    <t>=Invoice_list!$G$1</t>
  </si>
  <si>
    <t>TOPINVLIST</t>
  </si>
  <si>
    <t>=Invoice_list!$A$8:$G$8</t>
  </si>
  <si>
    <t>TOTAL</t>
  </si>
  <si>
    <t>=Invoice!$E$45</t>
  </si>
  <si>
    <t>=Inventory_list!$A$2:RxC3</t>
  </si>
  <si>
    <t>The Green</t>
  </si>
  <si>
    <t>1297B</t>
  </si>
  <si>
    <t>Hugh Jarrs</t>
  </si>
  <si>
    <t>Burntwood</t>
  </si>
  <si>
    <t>WS7 9FE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</si>
</sst>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0.00\ "/>
    <numFmt numFmtId="165" formatCode="0.000"/>
    <numFmt numFmtId="166" formatCode="0.0"/>
    <numFmt numFmtId="167" formatCode="mmm\-yyyy"/>
  </numFmts>
  <fonts count="8">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12"/>
      <name val="Arial"/>
      <family val="2"/>
    </font>
    <font>
      <b/>
      <sz val="10"/>
      <color indexed="3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gray0625"/>
    </fill>
  </fills>
  <borders count="13">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ck"/>
      <top style="medium"/>
      <bottom style="medium"/>
    </border>
    <border>
      <left>
        <color indexed="63"/>
      </left>
      <right style="medium"/>
      <top style="medium"/>
      <bottom style="medium"/>
    </border>
    <border>
      <left style="medium"/>
      <right style="thick"/>
      <top style="medium"/>
      <bottom style="mediu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Alignment="1">
      <alignment horizontal="center"/>
    </xf>
    <xf numFmtId="164" fontId="0" fillId="0" borderId="0" xfId="0" applyNumberFormat="1" applyAlignment="1">
      <alignment/>
    </xf>
    <xf numFmtId="2" fontId="0" fillId="0" borderId="0" xfId="0" applyNumberFormat="1" applyAlignment="1">
      <alignment/>
    </xf>
    <xf numFmtId="15" fontId="0" fillId="0" borderId="0" xfId="0" applyNumberFormat="1" applyAlignment="1" quotePrefix="1">
      <alignment/>
    </xf>
    <xf numFmtId="0" fontId="1" fillId="0" borderId="0" xfId="0" applyFont="1" applyAlignment="1">
      <alignment horizontal="right"/>
    </xf>
    <xf numFmtId="0" fontId="0" fillId="2" borderId="0" xfId="0" applyFill="1" applyAlignment="1">
      <alignment/>
    </xf>
    <xf numFmtId="0" fontId="4" fillId="2" borderId="0" xfId="0" applyFont="1" applyFill="1" applyAlignment="1">
      <alignment horizontal="right"/>
    </xf>
    <xf numFmtId="0" fontId="5" fillId="2" borderId="0" xfId="0" applyFont="1" applyFill="1" applyAlignment="1">
      <alignment horizontal="center"/>
    </xf>
    <xf numFmtId="0" fontId="0" fillId="2" borderId="0" xfId="0" applyFill="1" applyAlignment="1">
      <alignment horizontal="right"/>
    </xf>
    <xf numFmtId="0" fontId="0" fillId="2" borderId="0" xfId="0" applyFill="1" applyAlignment="1" quotePrefix="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4" fillId="2" borderId="3" xfId="0" applyFont="1" applyFill="1" applyBorder="1" applyAlignment="1">
      <alignment horizontal="lef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5" fillId="2" borderId="7" xfId="0" applyFont="1" applyFill="1" applyBorder="1" applyAlignment="1">
      <alignment horizontal="left"/>
    </xf>
    <xf numFmtId="0" fontId="4" fillId="2" borderId="7" xfId="0" applyFont="1" applyFill="1" applyBorder="1" applyAlignment="1">
      <alignment/>
    </xf>
    <xf numFmtId="0" fontId="1" fillId="2" borderId="7" xfId="0" applyFont="1" applyFill="1" applyBorder="1" applyAlignment="1">
      <alignment/>
    </xf>
    <xf numFmtId="0" fontId="0" fillId="2" borderId="7" xfId="0" applyFill="1" applyBorder="1" applyAlignment="1">
      <alignment/>
    </xf>
    <xf numFmtId="0" fontId="4" fillId="2" borderId="7" xfId="0" applyFont="1" applyFill="1" applyBorder="1" applyAlignment="1">
      <alignment horizontal="left"/>
    </xf>
    <xf numFmtId="0" fontId="4" fillId="0" borderId="8" xfId="0" applyFont="1" applyBorder="1" applyAlignment="1">
      <alignment horizontal="center"/>
    </xf>
    <xf numFmtId="0" fontId="4" fillId="0" borderId="9" xfId="0" applyFont="1" applyBorder="1" applyAlignment="1">
      <alignment/>
    </xf>
    <xf numFmtId="0" fontId="2" fillId="0" borderId="0" xfId="0" applyFont="1" applyAlignment="1">
      <alignment/>
    </xf>
    <xf numFmtId="0" fontId="4" fillId="0" borderId="10" xfId="0" applyFont="1" applyBorder="1" applyAlignment="1">
      <alignment horizontal="center"/>
    </xf>
    <xf numFmtId="15" fontId="6" fillId="2" borderId="2" xfId="0" applyNumberFormat="1" applyFont="1" applyFill="1" applyBorder="1" applyAlignment="1">
      <alignment horizontal="center"/>
    </xf>
    <xf numFmtId="0" fontId="6" fillId="2" borderId="3" xfId="0" applyFont="1" applyFill="1" applyBorder="1" applyAlignment="1">
      <alignment horizontal="center"/>
    </xf>
    <xf numFmtId="1" fontId="6" fillId="0" borderId="3" xfId="0" applyNumberFormat="1" applyFont="1" applyBorder="1" applyAlignment="1">
      <alignment horizontal="center"/>
    </xf>
    <xf numFmtId="2" fontId="6" fillId="0" borderId="3" xfId="0" applyNumberFormat="1" applyFont="1" applyBorder="1" applyAlignment="1">
      <alignment horizontal="center"/>
    </xf>
    <xf numFmtId="0" fontId="6" fillId="3" borderId="11" xfId="0" applyFont="1" applyFill="1" applyBorder="1" applyAlignment="1">
      <alignment horizontal="center"/>
    </xf>
    <xf numFmtId="0" fontId="5"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15" fontId="0" fillId="0" borderId="0" xfId="0" applyNumberFormat="1" applyAlignment="1" quotePrefix="1">
      <alignment horizontal="right"/>
    </xf>
    <xf numFmtId="0" fontId="6" fillId="0" borderId="12" xfId="0" applyFont="1" applyBorder="1" applyAlignment="1">
      <alignment horizontal="center"/>
    </xf>
    <xf numFmtId="1" fontId="6" fillId="0" borderId="2" xfId="0" applyNumberFormat="1" applyFont="1" applyBorder="1" applyAlignment="1">
      <alignment horizontal="center"/>
    </xf>
    <xf numFmtId="14" fontId="1" fillId="0" borderId="0" xfId="0" applyNumberFormat="1" applyFont="1" applyAlignment="1">
      <alignment/>
    </xf>
    <xf numFmtId="0" fontId="7" fillId="0" borderId="0" xfId="0" applyFont="1" applyAlignment="1">
      <alignment horizontal="right"/>
    </xf>
    <xf numFmtId="14" fontId="7" fillId="0" borderId="0" xfId="0" applyNumberFormat="1" applyFont="1" applyAlignment="1">
      <alignment/>
    </xf>
    <xf numFmtId="0" fontId="0" fillId="0" borderId="0" xfId="0" applyAlignment="1" quotePrefix="1">
      <alignment/>
    </xf>
    <xf numFmtId="164" fontId="0" fillId="2" borderId="12" xfId="0" applyNumberFormat="1" applyFill="1" applyBorder="1" applyAlignment="1">
      <alignment horizontal="right"/>
    </xf>
    <xf numFmtId="2" fontId="6" fillId="0" borderId="3" xfId="0" applyNumberFormat="1" applyFont="1" applyBorder="1" applyAlignment="1">
      <alignment horizontal="right"/>
    </xf>
    <xf numFmtId="2" fontId="6" fillId="0" borderId="2" xfId="0" applyNumberFormat="1" applyFont="1" applyBorder="1" applyAlignment="1">
      <alignment horizontal="right"/>
    </xf>
    <xf numFmtId="0" fontId="6" fillId="0" borderId="3" xfId="0" applyFont="1" applyBorder="1" applyAlignment="1">
      <alignment horizontal="left"/>
    </xf>
    <xf numFmtId="0" fontId="6" fillId="3" borderId="11" xfId="0" applyFont="1" applyFill="1" applyBorder="1" applyAlignment="1">
      <alignment horizontal="left"/>
    </xf>
    <xf numFmtId="0" fontId="6" fillId="0" borderId="12" xfId="0" applyFont="1" applyBorder="1" applyAlignment="1">
      <alignment horizontal="left"/>
    </xf>
    <xf numFmtId="0" fontId="1" fillId="4" borderId="1" xfId="0" applyFont="1" applyFill="1" applyBorder="1" applyAlignment="1">
      <alignment horizontal="center"/>
    </xf>
    <xf numFmtId="0" fontId="1" fillId="4" borderId="0" xfId="0" applyFont="1" applyFill="1" applyBorder="1" applyAlignment="1">
      <alignment horizontal="center"/>
    </xf>
    <xf numFmtId="0" fontId="0" fillId="0" borderId="1" xfId="0" applyBorder="1" applyAlignment="1">
      <alignment/>
    </xf>
    <xf numFmtId="1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10</xdr:row>
      <xdr:rowOff>9525</xdr:rowOff>
    </xdr:from>
    <xdr:to>
      <xdr:col>9</xdr:col>
      <xdr:colOff>361950</xdr:colOff>
      <xdr:row>25</xdr:row>
      <xdr:rowOff>57150</xdr:rowOff>
    </xdr:to>
    <xdr:sp>
      <xdr:nvSpPr>
        <xdr:cNvPr id="1" name="Rectangle 8"/>
        <xdr:cNvSpPr>
          <a:spLocks/>
        </xdr:cNvSpPr>
      </xdr:nvSpPr>
      <xdr:spPr>
        <a:xfrm>
          <a:off x="1085850" y="1628775"/>
          <a:ext cx="5172075" cy="24765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4</xdr:row>
      <xdr:rowOff>0</xdr:rowOff>
    </xdr:from>
    <xdr:to>
      <xdr:col>10</xdr:col>
      <xdr:colOff>123825</xdr:colOff>
      <xdr:row>8</xdr:row>
      <xdr:rowOff>104775</xdr:rowOff>
    </xdr:to>
    <xdr:sp>
      <xdr:nvSpPr>
        <xdr:cNvPr id="2" name="AutoShape 9"/>
        <xdr:cNvSpPr>
          <a:spLocks/>
        </xdr:cNvSpPr>
      </xdr:nvSpPr>
      <xdr:spPr>
        <a:xfrm>
          <a:off x="819150" y="647700"/>
          <a:ext cx="5810250" cy="752475"/>
        </a:xfrm>
        <a:prstGeom prst="rect"/>
        <a:noFill/>
      </xdr:spPr>
      <xdr:txBody>
        <a:bodyPr fromWordArt="1" wrap="none">
          <a:prstTxWarp prst="textDoubleWave1"/>
        </a:bodyPr>
        <a:p>
          <a:pPr algn="ctr"/>
          <a:r>
            <a:rPr sz="3600" kern="10" spc="-359">
              <a:ln w="12700" cmpd="sng">
                <a:solidFill>
                  <a:srgbClr val="000099"/>
                </a:solidFill>
                <a:headEnd type="none"/>
                <a:tailEnd type="none"/>
              </a:ln>
              <a:solidFill>
                <a:srgbClr val="33CCFF"/>
              </a:solidFill>
              <a:effectLst>
                <a:outerShdw dist="125723" dir="18900000" algn="ctr">
                  <a:srgbClr val="000099">
                    <a:alpha val="100000"/>
                  </a:srgbClr>
                </a:outerShdw>
              </a:effectLst>
              <a:latin typeface="Impact"/>
              <a:cs typeface="Impact"/>
            </a:rPr>
            <a:t>The   JayCee   Invoice  System   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85725</xdr:colOff>
      <xdr:row>55</xdr:row>
      <xdr:rowOff>95250</xdr:rowOff>
    </xdr:to>
    <xdr:sp>
      <xdr:nvSpPr>
        <xdr:cNvPr id="1" name="Text 1"/>
        <xdr:cNvSpPr txBox="1">
          <a:spLocks noChangeArrowheads="1"/>
        </xdr:cNvSpPr>
      </xdr:nvSpPr>
      <xdr:spPr>
        <a:xfrm>
          <a:off x="0" y="0"/>
          <a:ext cx="7400925" cy="9001125"/>
        </a:xfrm>
        <a:prstGeom prst="rect">
          <a:avLst/>
        </a:prstGeom>
        <a:solidFill>
          <a:srgbClr val="E3E3E3"/>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1. </a:t>
          </a:r>
          <a:r>
            <a:rPr lang="en-US" cap="none" sz="1200" b="1" i="0" u="none" baseline="0">
              <a:latin typeface="Arial"/>
              <a:ea typeface="Arial"/>
              <a:cs typeface="Arial"/>
            </a:rPr>
            <a:t>Purpose of this spreadsheet</a:t>
          </a:r>
          <a:r>
            <a:rPr lang="en-US" cap="none" sz="1000" b="0" i="0" u="none" baseline="0">
              <a:latin typeface="Arial"/>
              <a:ea typeface="Arial"/>
              <a:cs typeface="Arial"/>
            </a:rPr>
            <a:t> - This workbook consists of five worksheets. In addition to the instructions worksheet you are currently reading, there are worksheets for use as an invoice template, invoice list, inventory list and a worksheet to contain macros. Each of these worksheets is described as follows in paragraphs 2 to 5:-
2. </a:t>
          </a:r>
          <a:r>
            <a:rPr lang="en-US" cap="none" sz="1200" b="1" i="0" u="none" baseline="0">
              <a:latin typeface="Arial"/>
              <a:ea typeface="Arial"/>
              <a:cs typeface="Arial"/>
            </a:rPr>
            <a:t>Invoice template</a:t>
          </a:r>
          <a:r>
            <a:rPr lang="en-US" cap="none" sz="1000" b="0" i="0" u="none" baseline="0">
              <a:latin typeface="Arial"/>
              <a:ea typeface="Arial"/>
              <a:cs typeface="Arial"/>
            </a:rPr>
            <a:t> - This worksheet contains a template to provide bills for hotel guests. The following fields contain formulae or functions and are automatically calculated as output values and NOT therefore required for completion by the User -</a:t>
          </a:r>
          <a:r>
            <a:rPr lang="en-US" cap="none" sz="1000" b="1" i="0" u="none" baseline="0">
              <a:latin typeface="Arial"/>
              <a:ea typeface="Arial"/>
              <a:cs typeface="Arial"/>
            </a:rPr>
            <a:t> Invoice Number (D6)</a:t>
          </a:r>
          <a:r>
            <a:rPr lang="en-US" cap="none" sz="1000" b="0" i="0" u="none" baseline="0">
              <a:latin typeface="Arial"/>
              <a:ea typeface="Arial"/>
              <a:cs typeface="Arial"/>
            </a:rPr>
            <a:t>, </a:t>
          </a:r>
          <a:r>
            <a:rPr lang="en-US" cap="none" sz="1000" b="1" i="0" u="none" baseline="0">
              <a:latin typeface="Arial"/>
              <a:ea typeface="Arial"/>
              <a:cs typeface="Arial"/>
            </a:rPr>
            <a:t>Invoice</a:t>
          </a:r>
          <a:r>
            <a:rPr lang="en-US" cap="none" sz="1000" b="0" i="0" u="none" baseline="0">
              <a:latin typeface="Arial"/>
              <a:ea typeface="Arial"/>
              <a:cs typeface="Arial"/>
            </a:rPr>
            <a:t> </a:t>
          </a:r>
          <a:r>
            <a:rPr lang="en-US" cap="none" sz="1000" b="1" i="0" u="none" baseline="0">
              <a:latin typeface="Arial"/>
              <a:ea typeface="Arial"/>
              <a:cs typeface="Arial"/>
            </a:rPr>
            <a:t>Date (D8)</a:t>
          </a:r>
          <a:r>
            <a:rPr lang="en-US" cap="none" sz="1000" b="0" i="0" u="none" baseline="0">
              <a:latin typeface="Arial"/>
              <a:ea typeface="Arial"/>
              <a:cs typeface="Arial"/>
            </a:rPr>
            <a:t>, </a:t>
          </a:r>
          <a:r>
            <a:rPr lang="en-US" cap="none" sz="1000" b="1" i="0" u="none" baseline="0">
              <a:latin typeface="Arial"/>
              <a:ea typeface="Arial"/>
              <a:cs typeface="Arial"/>
            </a:rPr>
            <a:t>Description (B13:B42), Unit Price (D13:D42), Total Price (E13:E42),</a:t>
          </a:r>
          <a:r>
            <a:rPr lang="en-US" cap="none" sz="1000" b="0" i="0" u="none" baseline="0">
              <a:latin typeface="Arial"/>
              <a:ea typeface="Arial"/>
              <a:cs typeface="Arial"/>
            </a:rPr>
            <a:t> </a:t>
          </a:r>
          <a:r>
            <a:rPr lang="en-US" cap="none" sz="1000" b="1" i="0" u="none" baseline="0">
              <a:latin typeface="Arial"/>
              <a:ea typeface="Arial"/>
              <a:cs typeface="Arial"/>
            </a:rPr>
            <a:t>Subtotal (D35), </a:t>
          </a:r>
          <a:r>
            <a:rPr lang="en-US" cap="none" sz="1000" b="0" i="0" u="none" baseline="0">
              <a:latin typeface="Arial"/>
              <a:ea typeface="Arial"/>
              <a:cs typeface="Arial"/>
            </a:rPr>
            <a:t> </a:t>
          </a:r>
          <a:r>
            <a:rPr lang="en-US" cap="none" sz="1000" b="1" i="0" u="none" baseline="0">
              <a:latin typeface="Arial"/>
              <a:ea typeface="Arial"/>
              <a:cs typeface="Arial"/>
            </a:rPr>
            <a:t>VAT (D36)</a:t>
          </a:r>
          <a:r>
            <a:rPr lang="en-US" cap="none" sz="1000" b="0" i="0" u="none" baseline="0">
              <a:latin typeface="Arial"/>
              <a:ea typeface="Arial"/>
              <a:cs typeface="Arial"/>
            </a:rPr>
            <a:t> and </a:t>
          </a:r>
          <a:r>
            <a:rPr lang="en-US" cap="none" sz="1000" b="1" i="0" u="none" baseline="0">
              <a:latin typeface="Arial"/>
              <a:ea typeface="Arial"/>
              <a:cs typeface="Arial"/>
            </a:rPr>
            <a:t>Total (D37)</a:t>
          </a:r>
          <a:r>
            <a:rPr lang="en-US" cap="none" sz="1000" b="0" i="0" u="none" baseline="0">
              <a:latin typeface="Arial"/>
              <a:ea typeface="Arial"/>
              <a:cs typeface="Arial"/>
            </a:rPr>
            <a:t>. The User is however required to complete the following input cells - </a:t>
          </a:r>
          <a:r>
            <a:rPr lang="en-US" cap="none" sz="1000" b="1" i="0" u="none" baseline="0">
              <a:latin typeface="Arial"/>
              <a:ea typeface="Arial"/>
              <a:cs typeface="Arial"/>
            </a:rPr>
            <a:t>Company Number</a:t>
          </a:r>
          <a:r>
            <a:rPr lang="en-US" cap="none" sz="1000" b="0" i="0" u="none" baseline="0">
              <a:latin typeface="Arial"/>
              <a:ea typeface="Arial"/>
              <a:cs typeface="Arial"/>
            </a:rPr>
            <a:t> </a:t>
          </a:r>
          <a:r>
            <a:rPr lang="en-US" cap="none" sz="1000" b="1" i="0" u="none" baseline="0">
              <a:latin typeface="Arial"/>
              <a:ea typeface="Arial"/>
              <a:cs typeface="Arial"/>
            </a:rPr>
            <a:t>(E7)</a:t>
          </a:r>
          <a:r>
            <a:rPr lang="en-US" cap="none" sz="1000" b="0" i="0" u="none" baseline="0">
              <a:latin typeface="Arial"/>
              <a:ea typeface="Arial"/>
              <a:cs typeface="Arial"/>
            </a:rPr>
            <a:t>, </a:t>
          </a:r>
          <a:r>
            <a:rPr lang="en-US" cap="none" sz="1000" b="1" i="0" u="none" baseline="0">
              <a:latin typeface="Arial"/>
              <a:ea typeface="Arial"/>
              <a:cs typeface="Arial"/>
            </a:rPr>
            <a:t>Company Name (B7), Company Address (B8:B11), Part Numbers (A13:A42), </a:t>
          </a:r>
          <a:r>
            <a:rPr lang="en-US" cap="none" sz="1000" b="0" i="0" u="none" baseline="0">
              <a:latin typeface="Arial"/>
              <a:ea typeface="Arial"/>
              <a:cs typeface="Arial"/>
            </a:rPr>
            <a:t>and</a:t>
          </a:r>
          <a:r>
            <a:rPr lang="en-US" cap="none" sz="1000" b="1" i="0" u="none" baseline="0">
              <a:latin typeface="Arial"/>
              <a:ea typeface="Arial"/>
              <a:cs typeface="Arial"/>
            </a:rPr>
            <a:t> Quantity (C13:C42)</a:t>
          </a:r>
          <a:r>
            <a:rPr lang="en-US" cap="none" sz="1000" b="0" i="0" u="none" baseline="0">
              <a:latin typeface="Arial"/>
              <a:ea typeface="Arial"/>
              <a:cs typeface="Arial"/>
            </a:rPr>
            <a:t>. At least one line of detail must be entered for the last two items I.e. there must be at least one part number and quantity in order to prepare an invoice. 
3. </a:t>
          </a:r>
          <a:r>
            <a:rPr lang="en-US" cap="none" sz="1200" b="1" i="0" u="none" baseline="0">
              <a:latin typeface="Arial"/>
              <a:ea typeface="Arial"/>
              <a:cs typeface="Arial"/>
            </a:rPr>
            <a:t>Invoice List</a:t>
          </a:r>
          <a:r>
            <a:rPr lang="en-US" cap="none" sz="1000" b="0" i="0" u="none" baseline="0">
              <a:latin typeface="Arial"/>
              <a:ea typeface="Arial"/>
              <a:cs typeface="Arial"/>
            </a:rPr>
            <a:t> - When the invoice has been completed, a macro (see next section) is run by selecting the </a:t>
          </a:r>
          <a:r>
            <a:rPr lang="en-US" cap="none" sz="1000" b="1" i="0" u="none" baseline="0">
              <a:latin typeface="Arial"/>
              <a:ea typeface="Arial"/>
              <a:cs typeface="Arial"/>
            </a:rPr>
            <a:t>Update Invoice List</a:t>
          </a:r>
          <a:r>
            <a:rPr lang="en-US" cap="none" sz="1000" b="0" i="0" u="none" baseline="0">
              <a:latin typeface="Arial"/>
              <a:ea typeface="Arial"/>
              <a:cs typeface="Arial"/>
            </a:rPr>
            <a:t> option from the Tools menu to copy the </a:t>
          </a:r>
          <a:r>
            <a:rPr lang="en-US" cap="none" sz="1000" b="1" i="0" u="none" baseline="0">
              <a:latin typeface="Arial"/>
              <a:ea typeface="Arial"/>
              <a:cs typeface="Arial"/>
            </a:rPr>
            <a:t>Invoice Number, Invoice Date, Room No., Name, VAT</a:t>
          </a:r>
          <a:r>
            <a:rPr lang="en-US" cap="none" sz="1000" b="0" i="0" u="none" baseline="0">
              <a:latin typeface="Arial"/>
              <a:ea typeface="Arial"/>
              <a:cs typeface="Arial"/>
            </a:rPr>
            <a:t> and </a:t>
          </a:r>
          <a:r>
            <a:rPr lang="en-US" cap="none" sz="1000" b="1" i="0" u="none" baseline="0">
              <a:latin typeface="Arial"/>
              <a:ea typeface="Arial"/>
              <a:cs typeface="Arial"/>
            </a:rPr>
            <a:t>Total</a:t>
          </a:r>
          <a:r>
            <a:rPr lang="en-US" cap="none" sz="1000" b="0" i="0" u="none" baseline="0">
              <a:latin typeface="Arial"/>
              <a:ea typeface="Arial"/>
              <a:cs typeface="Arial"/>
            </a:rPr>
            <a:t> from the invoice template to the invoice list worksheet. The copied details are temporarily copied to the top row in the invoice list worksheet, from there copied again to the bottom of the invoice list and finally, the data in the top row of the invoice list is cleared. In order for these copy and paste processes to be more easily understood, extensive use is made of named ranges i.e. the fields in the top row of the invoice list worksheet are called </a:t>
          </a:r>
          <a:r>
            <a:rPr lang="en-US" cap="none" sz="1000" b="1" i="0" u="none" baseline="0">
              <a:latin typeface="Arial"/>
              <a:ea typeface="Arial"/>
              <a:cs typeface="Arial"/>
            </a:rPr>
            <a:t>temp1..temp6</a:t>
          </a:r>
          <a:r>
            <a:rPr lang="en-US" cap="none" sz="1000" b="0" i="0" u="none" baseline="0">
              <a:latin typeface="Arial"/>
              <a:ea typeface="Arial"/>
              <a:cs typeface="Arial"/>
            </a:rPr>
            <a:t>, to allow the individual fields from the invoice template to be copied and pasted. In turn, the temporary fields are collectively called </a:t>
          </a:r>
          <a:r>
            <a:rPr lang="en-US" cap="none" sz="1000" b="1" i="0" u="none" baseline="0">
              <a:latin typeface="Arial"/>
              <a:ea typeface="Arial"/>
              <a:cs typeface="Arial"/>
            </a:rPr>
            <a:t>TEMP</a:t>
          </a:r>
          <a:r>
            <a:rPr lang="en-US" cap="none" sz="1000" b="0" i="0" u="none" baseline="0">
              <a:latin typeface="Arial"/>
              <a:ea typeface="Arial"/>
              <a:cs typeface="Arial"/>
            </a:rPr>
            <a:t> and are copied and pasted to the bottom row of the invoice list called </a:t>
          </a:r>
          <a:r>
            <a:rPr lang="en-US" cap="none" sz="1000" b="1" i="0" u="none" baseline="0">
              <a:latin typeface="Arial"/>
              <a:ea typeface="Arial"/>
              <a:cs typeface="Arial"/>
            </a:rPr>
            <a:t>LISTEND</a:t>
          </a:r>
          <a:r>
            <a:rPr lang="en-US" cap="none" sz="1000" b="0" i="0" u="none" baseline="0">
              <a:latin typeface="Arial"/>
              <a:ea typeface="Arial"/>
              <a:cs typeface="Arial"/>
            </a:rPr>
            <a:t>. Each time details are copied from the invoice template, the named range </a:t>
          </a:r>
          <a:r>
            <a:rPr lang="en-US" cap="none" sz="1000" b="1" i="0" u="none" baseline="0">
              <a:latin typeface="Arial"/>
              <a:ea typeface="Arial"/>
              <a:cs typeface="Arial"/>
            </a:rPr>
            <a:t>LISTEND</a:t>
          </a:r>
          <a:r>
            <a:rPr lang="en-US" cap="none" sz="1000" b="0" i="0" u="none" baseline="0">
              <a:latin typeface="Arial"/>
              <a:ea typeface="Arial"/>
              <a:cs typeface="Arial"/>
            </a:rPr>
            <a:t> is transferred to the next row in the invoice list worksheet.
4. </a:t>
          </a:r>
          <a:r>
            <a:rPr lang="en-US" cap="none" sz="1200" b="1" i="0" u="none" baseline="0">
              <a:latin typeface="Arial"/>
              <a:ea typeface="Arial"/>
              <a:cs typeface="Arial"/>
            </a:rPr>
            <a:t>Inventory List</a:t>
          </a:r>
          <a:r>
            <a:rPr lang="en-US" cap="none" sz="1000" b="0" i="0" u="none" baseline="0">
              <a:latin typeface="Arial"/>
              <a:ea typeface="Arial"/>
              <a:cs typeface="Arial"/>
            </a:rPr>
            <a:t> - This list is used as a lookup table to obtain descriptions and prices for the part numbers printed on the invoice. 
5. </a:t>
          </a:r>
          <a:r>
            <a:rPr lang="en-US" cap="none" sz="1200" b="1" i="0" u="none" baseline="0">
              <a:latin typeface="Arial"/>
              <a:ea typeface="Arial"/>
              <a:cs typeface="Arial"/>
            </a:rPr>
            <a:t>Macro</a:t>
          </a:r>
          <a:r>
            <a:rPr lang="en-US" cap="none" sz="1000" b="0" i="0" u="none" baseline="0">
              <a:latin typeface="Arial"/>
              <a:ea typeface="Arial"/>
              <a:cs typeface="Arial"/>
            </a:rPr>
            <a:t> - The macro is contained in the </a:t>
          </a:r>
          <a:r>
            <a:rPr lang="en-US" cap="none" sz="1000" b="1" i="0" u="none" baseline="0">
              <a:latin typeface="Arial"/>
              <a:ea typeface="Arial"/>
              <a:cs typeface="Arial"/>
            </a:rPr>
            <a:t>Visual Basic</a:t>
          </a:r>
          <a:r>
            <a:rPr lang="en-US" cap="none" sz="1000" b="0" i="0" u="none" baseline="0">
              <a:latin typeface="Arial"/>
              <a:ea typeface="Arial"/>
              <a:cs typeface="Arial"/>
            </a:rPr>
            <a:t> worksheet. Each statement in the macro is accompanied by an explanatory note adjacent to the relevant statement. This should assist in making any changes to the macro. Normally the macro worksheet would be hidden to prevent any unauthorised changes. 
6. </a:t>
          </a:r>
          <a:r>
            <a:rPr lang="en-US" cap="none" sz="1200" b="1" i="0" u="none" baseline="0">
              <a:latin typeface="Arial"/>
              <a:ea typeface="Arial"/>
              <a:cs typeface="Arial"/>
            </a:rPr>
            <a:t>Range Names</a:t>
          </a:r>
          <a:r>
            <a:rPr lang="en-US" cap="none" sz="1000" b="0" i="0" u="none" baseline="0">
              <a:latin typeface="Arial"/>
              <a:ea typeface="Arial"/>
              <a:cs typeface="Arial"/>
            </a:rPr>
            <a:t> - The following range names, their cell addresses and descriptions are used in this workbook:-
ALL_ADDRESS (INVOICE!B7:B10) - Input cell for company name and address. Used by macro to clear invoice for re-use.
CO_NAME (INVOICE!B7) - Input cell for customer name.
CO_NUM (INVOICE!E7) - Input cell for comany number.
FREIGHT (INVOICE!E44) - Output cell to calculate freight charges for orders sub-totalling &lt; £600.
INVDATE (INVOICE!E5) - Output cell containing the current date using function NOW().
INVENTLIST (INVENTORY_LIST!A4:C19) - Input cell range containing the inventory list. Referenced by lookup formula in INVOICE. 
INVNUM (INVOICES!E3) - Output cell containing the invoice number in the invoice.
MYOFFSET (INVOICE!A101) - Output cell containing the offset of the next empty row in the invoice list.
PARTNOS (INVOICE!A13:A42) - Input cell for invoice partnumbers. Used by macro to clear invoice for re-use.
QTIES (INVOICE!C13:C42) - Input cell for invoice quantities. Used by macro to clear invoice for re-use.
SUBTOTAL (INVOICE!E43) - Output cell containing a sub total aggregation of invoice total prices.
TEMP (INVOICE_LIST!A1:G1) - Output range used by macro1 to contain temporary copy of data from the invoice inserted in the invoice list.
TEMP1 (INVOICE_LIST!A1) - Output cell used by macro1 to contain temporary copy of the Invoice Number.
TEMP2 (INVOICE_LIST!B1) - Output cell used by macro1 to contain temporary copy of the Invoice Date. 
TEMP3 (INVOICE_LIST!C1) - Output cell used by macro1 to contain temporary copy of the Company Number.
TEMP4 (INVOICE_LIST!D1) - Output cell used by macro1 to contain temporary copy of the Company Name.   
TEMP5 (INVOICE_LIST!E1) - Output cell used by macro1 to contain temporary copy of the Invoice Amount i.e. sub total.
TEMP6 (INVOICE_LIST!F1) - Output cell used by macro1 to contain temporary copy of the Freight Charge.
TEMP7 (INVOICE_LIST!G1) - Output cell used by macro1 to contain temporary copy of the Invoice Total Charge.  
TOPINVLIST (INVOICE_LIST!A16:G16) - Output cell in the invoice list containing the last row of the invoicelist titles.
TOTAL (INVOICE!E45) - Output cell containing the aggregate of invoice total prices plus freight charge.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xdr:row>
      <xdr:rowOff>9525</xdr:rowOff>
    </xdr:from>
    <xdr:to>
      <xdr:col>10</xdr:col>
      <xdr:colOff>276225</xdr:colOff>
      <xdr:row>8</xdr:row>
      <xdr:rowOff>0</xdr:rowOff>
    </xdr:to>
    <xdr:sp>
      <xdr:nvSpPr>
        <xdr:cNvPr id="1" name="TextBox 1"/>
        <xdr:cNvSpPr txBox="1">
          <a:spLocks noChangeArrowheads="1"/>
        </xdr:cNvSpPr>
      </xdr:nvSpPr>
      <xdr:spPr>
        <a:xfrm>
          <a:off x="4419600" y="209550"/>
          <a:ext cx="3124200" cy="11239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Important.</a:t>
          </a:r>
          <a:r>
            <a:rPr lang="en-US" cap="none" sz="1000" b="0" i="0" u="none" baseline="0">
              <a:latin typeface="Arial"/>
              <a:ea typeface="Arial"/>
              <a:cs typeface="Arial"/>
            </a:rPr>
            <a:t>
This table is used by lookup functions in sheet </a:t>
          </a:r>
          <a:r>
            <a:rPr lang="en-US" cap="none" sz="1000" b="1" i="0" u="none" baseline="0">
              <a:latin typeface="Arial"/>
              <a:ea typeface="Arial"/>
              <a:cs typeface="Arial"/>
            </a:rPr>
            <a:t>Invoice</a:t>
          </a:r>
          <a:r>
            <a:rPr lang="en-US" cap="none" sz="1000" b="0" i="0" u="none" baseline="0">
              <a:latin typeface="Arial"/>
              <a:ea typeface="Arial"/>
              <a:cs typeface="Arial"/>
            </a:rPr>
            <a:t>. For the lookup to work, all fields except the headings
in the table must be selected and sorted in ascending order using Part No.</a:t>
          </a:r>
        </a:p>
      </xdr:txBody>
    </xdr:sp>
    <xdr:clientData/>
  </xdr:twoCellAnchor>
  <xdr:twoCellAnchor>
    <xdr:from>
      <xdr:col>3</xdr:col>
      <xdr:colOff>371475</xdr:colOff>
      <xdr:row>5</xdr:row>
      <xdr:rowOff>66675</xdr:rowOff>
    </xdr:from>
    <xdr:to>
      <xdr:col>5</xdr:col>
      <xdr:colOff>152400</xdr:colOff>
      <xdr:row>7</xdr:row>
      <xdr:rowOff>76200</xdr:rowOff>
    </xdr:to>
    <xdr:sp>
      <xdr:nvSpPr>
        <xdr:cNvPr id="2" name="Line 2"/>
        <xdr:cNvSpPr>
          <a:spLocks/>
        </xdr:cNvSpPr>
      </xdr:nvSpPr>
      <xdr:spPr>
        <a:xfrm flipH="1">
          <a:off x="3371850" y="914400"/>
          <a:ext cx="1000125"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2:B3"/>
  <sheetViews>
    <sheetView showGridLines="0" showRowColHeaders="0" tabSelected="1" zoomScale="125" zoomScaleNormal="125" workbookViewId="0" topLeftCell="A2">
      <selection activeCell="G27" sqref="G27"/>
    </sheetView>
  </sheetViews>
  <sheetFormatPr defaultColWidth="9.140625" defaultRowHeight="12.75"/>
  <cols>
    <col min="2" max="2" width="10.421875" style="0" bestFit="1" customWidth="1"/>
    <col min="3" max="3" width="14.00390625" style="0" customWidth="1"/>
  </cols>
  <sheetData>
    <row r="2" spans="1:2" ht="12.75">
      <c r="A2" s="39" t="s">
        <v>0</v>
      </c>
      <c r="B2" s="40">
        <f ca="1">TODAY()</f>
        <v>38123</v>
      </c>
    </row>
    <row r="3" spans="1:2" ht="12.75">
      <c r="A3" s="5"/>
      <c r="B3" s="38"/>
    </row>
  </sheetData>
  <printOptions/>
  <pageMargins left="0.75" right="0.75" top="1" bottom="1" header="0.5" footer="0.5"/>
  <pageSetup horizontalDpi="300" verticalDpi="300" orientation="portrait" paperSize="9" r:id="rId3"/>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1"/>
  <sheetViews>
    <sheetView showGridLines="0" showRowColHeaders="0" workbookViewId="0" topLeftCell="A1">
      <selection activeCell="M1" sqref="M1"/>
    </sheetView>
  </sheetViews>
  <sheetFormatPr defaultColWidth="9.140625" defaultRowHeight="12.75"/>
  <sheetData/>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74"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101"/>
  <sheetViews>
    <sheetView showGridLines="0" showRowColHeaders="0" zoomScale="75" zoomScaleNormal="75" workbookViewId="0" topLeftCell="A6">
      <selection activeCell="J13" sqref="J13"/>
    </sheetView>
  </sheetViews>
  <sheetFormatPr defaultColWidth="9.140625" defaultRowHeight="12.75"/>
  <cols>
    <col min="1" max="1" width="19.421875" style="0" customWidth="1"/>
    <col min="2" max="2" width="40.8515625" style="0" customWidth="1"/>
    <col min="3" max="3" width="11.28125" style="0" customWidth="1"/>
    <col min="4" max="4" width="18.8515625" style="0" customWidth="1"/>
    <col min="5" max="5" width="12.7109375" style="0" customWidth="1"/>
  </cols>
  <sheetData>
    <row r="1" spans="1:5" ht="12.75">
      <c r="A1" s="17"/>
      <c r="B1" s="15"/>
      <c r="C1" s="15"/>
      <c r="D1" s="15"/>
      <c r="E1" s="16"/>
    </row>
    <row r="2" spans="1:5" ht="18">
      <c r="A2" s="18" t="s">
        <v>1</v>
      </c>
      <c r="B2" s="6"/>
      <c r="C2" s="6"/>
      <c r="D2" s="32" t="s">
        <v>2</v>
      </c>
      <c r="E2" s="13"/>
    </row>
    <row r="3" spans="1:5" ht="18">
      <c r="A3" s="19" t="s">
        <v>3</v>
      </c>
      <c r="B3" s="8" t="s">
        <v>4</v>
      </c>
      <c r="C3" s="8"/>
      <c r="D3" s="7" t="s">
        <v>5</v>
      </c>
      <c r="E3" s="28">
        <v>1119</v>
      </c>
    </row>
    <row r="4" spans="1:5" ht="18">
      <c r="A4" s="19" t="s">
        <v>6</v>
      </c>
      <c r="B4" s="8"/>
      <c r="C4" s="8"/>
      <c r="D4" s="7"/>
      <c r="E4" s="13"/>
    </row>
    <row r="5" spans="1:5" ht="18.75" thickBot="1">
      <c r="A5" s="20" t="s">
        <v>7</v>
      </c>
      <c r="B5" s="8" t="s">
        <v>4</v>
      </c>
      <c r="C5" s="8"/>
      <c r="D5" s="7" t="s">
        <v>0</v>
      </c>
      <c r="E5" s="27">
        <f ca="1">NOW()</f>
        <v>38123.750971064816</v>
      </c>
    </row>
    <row r="6" spans="1:5" ht="12.75">
      <c r="A6" s="21"/>
      <c r="B6" s="6"/>
      <c r="C6" s="6"/>
      <c r="D6" s="9"/>
      <c r="E6" s="13" t="s">
        <v>4</v>
      </c>
    </row>
    <row r="7" spans="1:5" ht="16.5" thickBot="1">
      <c r="A7" s="22" t="s">
        <v>8</v>
      </c>
      <c r="B7" s="11" t="s">
        <v>118</v>
      </c>
      <c r="C7" s="6" t="s">
        <v>4</v>
      </c>
      <c r="D7" s="7" t="s">
        <v>9</v>
      </c>
      <c r="E7" s="12" t="s">
        <v>117</v>
      </c>
    </row>
    <row r="8" spans="1:5" ht="16.5" thickBot="1">
      <c r="A8" s="22" t="s">
        <v>10</v>
      </c>
      <c r="B8" s="11" t="s">
        <v>116</v>
      </c>
      <c r="C8" s="6"/>
      <c r="D8" s="7"/>
      <c r="E8" s="13" t="s">
        <v>4</v>
      </c>
    </row>
    <row r="9" spans="1:5" ht="16.5" thickBot="1">
      <c r="A9" s="22" t="s">
        <v>4</v>
      </c>
      <c r="B9" s="11" t="s">
        <v>119</v>
      </c>
      <c r="C9" s="10"/>
      <c r="D9" s="7" t="s">
        <v>4</v>
      </c>
      <c r="E9" s="13" t="s">
        <v>4</v>
      </c>
    </row>
    <row r="10" spans="1:5" ht="16.5" thickBot="1">
      <c r="A10" s="22"/>
      <c r="B10" s="11" t="s">
        <v>120</v>
      </c>
      <c r="C10" s="10"/>
      <c r="D10" s="7" t="s">
        <v>11</v>
      </c>
      <c r="E10" s="27">
        <f ca="1">NOW()+1</f>
        <v>38124.750971064816</v>
      </c>
    </row>
    <row r="11" spans="1:5" ht="16.5" thickBot="1">
      <c r="A11" s="20"/>
      <c r="B11" s="6"/>
      <c r="C11" s="6"/>
      <c r="D11" s="6"/>
      <c r="E11" s="14"/>
    </row>
    <row r="12" spans="1:5" ht="16.5" thickBot="1">
      <c r="A12" s="26" t="s">
        <v>12</v>
      </c>
      <c r="B12" s="23" t="s">
        <v>13</v>
      </c>
      <c r="C12" s="23" t="s">
        <v>14</v>
      </c>
      <c r="D12" s="26" t="s">
        <v>15</v>
      </c>
      <c r="E12" s="24" t="s">
        <v>16</v>
      </c>
    </row>
    <row r="13" spans="1:5" ht="19.5" customHeight="1">
      <c r="A13" s="31" t="s">
        <v>21</v>
      </c>
      <c r="B13" s="45" t="str">
        <f>IF(A13="","",VLOOKUP(A13,InventList,2,FALSE))</f>
        <v>Desk, standard, teak</v>
      </c>
      <c r="C13" s="29">
        <v>2</v>
      </c>
      <c r="D13" s="30">
        <f>IF(A13="","",VLOOKUP(A13,InventList,3,FALSE))</f>
        <v>350</v>
      </c>
      <c r="E13" s="43">
        <f>IF(C13&gt;0,C13*D13,"")</f>
        <v>700</v>
      </c>
    </row>
    <row r="14" spans="1:5" ht="19.5" customHeight="1">
      <c r="A14" s="31" t="s">
        <v>23</v>
      </c>
      <c r="B14" s="45" t="str">
        <f aca="true" t="shared" si="0" ref="B14:B29">IF(A14="","",VLOOKUP(A14,InventList,2,FALSE))</f>
        <v>Desk, standard, mahogany</v>
      </c>
      <c r="C14" s="29">
        <v>4</v>
      </c>
      <c r="D14" s="30">
        <f aca="true" t="shared" si="1" ref="D14:D29">IF(A14="","",VLOOKUP(A14,InventList,3,FALSE))</f>
        <v>370</v>
      </c>
      <c r="E14" s="43">
        <f>IF(C14&gt;0,C14*D14,"")</f>
        <v>1480</v>
      </c>
    </row>
    <row r="15" spans="1:5" ht="19.5" customHeight="1">
      <c r="A15" s="31" t="s">
        <v>37</v>
      </c>
      <c r="B15" s="46" t="str">
        <f t="shared" si="0"/>
        <v>Table, low, ash</v>
      </c>
      <c r="C15" s="31">
        <v>1</v>
      </c>
      <c r="D15" s="31">
        <f t="shared" si="1"/>
        <v>110</v>
      </c>
      <c r="E15" s="43">
        <f aca="true" t="shared" si="2" ref="E15:E30">IF(C15&gt;0,C15*D15,"")</f>
        <v>110</v>
      </c>
    </row>
    <row r="16" spans="1:5" ht="19.5" customHeight="1">
      <c r="A16" s="31" t="s">
        <v>49</v>
      </c>
      <c r="B16" s="46" t="str">
        <f t="shared" si="0"/>
        <v>Chair, low, black</v>
      </c>
      <c r="C16" s="31">
        <v>3</v>
      </c>
      <c r="D16" s="31">
        <f t="shared" si="1"/>
        <v>150</v>
      </c>
      <c r="E16" s="43">
        <f t="shared" si="2"/>
        <v>450</v>
      </c>
    </row>
    <row r="17" spans="1:5" ht="19.5" customHeight="1">
      <c r="A17" s="31" t="s">
        <v>51</v>
      </c>
      <c r="B17" s="46" t="str">
        <f t="shared" si="0"/>
        <v>Chair, low, brown</v>
      </c>
      <c r="C17" s="31">
        <v>2</v>
      </c>
      <c r="D17" s="31">
        <f t="shared" si="1"/>
        <v>150</v>
      </c>
      <c r="E17" s="43">
        <f t="shared" si="2"/>
        <v>300</v>
      </c>
    </row>
    <row r="18" spans="1:5" ht="19.5" customHeight="1">
      <c r="A18" s="31" t="s">
        <v>39</v>
      </c>
      <c r="B18" s="46" t="str">
        <f t="shared" si="0"/>
        <v>Bookcase, large, teak</v>
      </c>
      <c r="C18" s="31">
        <v>1</v>
      </c>
      <c r="D18" s="31">
        <f t="shared" si="1"/>
        <v>230</v>
      </c>
      <c r="E18" s="43">
        <f t="shared" si="2"/>
        <v>230</v>
      </c>
    </row>
    <row r="19" spans="1:5" ht="19.5" customHeight="1">
      <c r="A19" s="31" t="s">
        <v>41</v>
      </c>
      <c r="B19" s="46" t="str">
        <f t="shared" si="0"/>
        <v>Bookcase, large, mahogany</v>
      </c>
      <c r="C19" s="31">
        <v>1</v>
      </c>
      <c r="D19" s="31">
        <f t="shared" si="1"/>
        <v>245</v>
      </c>
      <c r="E19" s="43">
        <f t="shared" si="2"/>
        <v>245</v>
      </c>
    </row>
    <row r="20" spans="1:5" ht="19.5" customHeight="1">
      <c r="A20" s="31" t="s">
        <v>43</v>
      </c>
      <c r="B20" s="46" t="str">
        <f t="shared" si="0"/>
        <v>Bookcase, large, ash</v>
      </c>
      <c r="C20" s="31">
        <v>1</v>
      </c>
      <c r="D20" s="31">
        <f t="shared" si="1"/>
        <v>230</v>
      </c>
      <c r="E20" s="43">
        <f t="shared" si="2"/>
        <v>230</v>
      </c>
    </row>
    <row r="21" spans="1:5" ht="19.5" customHeight="1">
      <c r="A21" s="31"/>
      <c r="B21" s="46">
        <f t="shared" si="0"/>
      </c>
      <c r="C21" s="31"/>
      <c r="D21" s="31">
        <f t="shared" si="1"/>
      </c>
      <c r="E21" s="43">
        <f t="shared" si="2"/>
      </c>
    </row>
    <row r="22" spans="1:5" ht="19.5" customHeight="1">
      <c r="A22" s="31"/>
      <c r="B22" s="46">
        <f t="shared" si="0"/>
      </c>
      <c r="C22" s="31"/>
      <c r="D22" s="31">
        <f t="shared" si="1"/>
      </c>
      <c r="E22" s="43">
        <f t="shared" si="2"/>
      </c>
    </row>
    <row r="23" spans="1:5" ht="19.5" customHeight="1">
      <c r="A23" s="31"/>
      <c r="B23" s="46">
        <f t="shared" si="0"/>
      </c>
      <c r="C23" s="31"/>
      <c r="D23" s="31">
        <f t="shared" si="1"/>
      </c>
      <c r="E23" s="43">
        <f t="shared" si="2"/>
      </c>
    </row>
    <row r="24" spans="1:5" ht="19.5" customHeight="1">
      <c r="A24" s="31"/>
      <c r="B24" s="46">
        <f t="shared" si="0"/>
      </c>
      <c r="C24" s="31"/>
      <c r="D24" s="31">
        <f t="shared" si="1"/>
      </c>
      <c r="E24" s="43">
        <f t="shared" si="2"/>
      </c>
    </row>
    <row r="25" spans="1:5" ht="19.5" customHeight="1">
      <c r="A25" s="31"/>
      <c r="B25" s="46">
        <f t="shared" si="0"/>
      </c>
      <c r="C25" s="31"/>
      <c r="D25" s="31">
        <f t="shared" si="1"/>
      </c>
      <c r="E25" s="43">
        <f t="shared" si="2"/>
      </c>
    </row>
    <row r="26" spans="1:5" ht="19.5" customHeight="1">
      <c r="A26" s="31"/>
      <c r="B26" s="46">
        <f t="shared" si="0"/>
      </c>
      <c r="C26" s="31"/>
      <c r="D26" s="31">
        <f t="shared" si="1"/>
      </c>
      <c r="E26" s="43">
        <f t="shared" si="2"/>
      </c>
    </row>
    <row r="27" spans="1:5" ht="19.5" customHeight="1">
      <c r="A27" s="31"/>
      <c r="B27" s="46">
        <f t="shared" si="0"/>
      </c>
      <c r="C27" s="31"/>
      <c r="D27" s="31">
        <f t="shared" si="1"/>
      </c>
      <c r="E27" s="43">
        <f t="shared" si="2"/>
      </c>
    </row>
    <row r="28" spans="1:5" ht="19.5" customHeight="1">
      <c r="A28" s="31"/>
      <c r="B28" s="46">
        <f t="shared" si="0"/>
      </c>
      <c r="C28" s="31"/>
      <c r="D28" s="31">
        <f t="shared" si="1"/>
      </c>
      <c r="E28" s="43">
        <f t="shared" si="2"/>
      </c>
    </row>
    <row r="29" spans="1:5" ht="19.5" customHeight="1">
      <c r="A29" s="31"/>
      <c r="B29" s="46">
        <f t="shared" si="0"/>
      </c>
      <c r="C29" s="31"/>
      <c r="D29" s="31">
        <f t="shared" si="1"/>
      </c>
      <c r="E29" s="43">
        <f t="shared" si="2"/>
      </c>
    </row>
    <row r="30" spans="1:5" ht="19.5" customHeight="1">
      <c r="A30" s="31"/>
      <c r="B30" s="46">
        <f aca="true" t="shared" si="3" ref="B30:B42">IF(A30="","",VLOOKUP(A30,InventList,2,FALSE))</f>
      </c>
      <c r="C30" s="31"/>
      <c r="D30" s="31">
        <f aca="true" t="shared" si="4" ref="D30:D42">IF(A30="","",VLOOKUP(A30,InventList,3,FALSE))</f>
      </c>
      <c r="E30" s="43">
        <f t="shared" si="2"/>
      </c>
    </row>
    <row r="31" spans="1:5" ht="19.5" customHeight="1">
      <c r="A31" s="31"/>
      <c r="B31" s="46">
        <f t="shared" si="3"/>
      </c>
      <c r="C31" s="31"/>
      <c r="D31" s="31">
        <f t="shared" si="4"/>
      </c>
      <c r="E31" s="43">
        <f aca="true" t="shared" si="5" ref="E31:E42">IF(C31&gt;0,C31*D31,"")</f>
      </c>
    </row>
    <row r="32" spans="1:5" ht="19.5" customHeight="1">
      <c r="A32" s="31"/>
      <c r="B32" s="46">
        <f t="shared" si="3"/>
      </c>
      <c r="C32" s="31"/>
      <c r="D32" s="31">
        <f t="shared" si="4"/>
      </c>
      <c r="E32" s="43">
        <f t="shared" si="5"/>
      </c>
    </row>
    <row r="33" spans="1:5" ht="19.5" customHeight="1">
      <c r="A33" s="31"/>
      <c r="B33" s="46">
        <f t="shared" si="3"/>
      </c>
      <c r="C33" s="31"/>
      <c r="D33" s="31">
        <f t="shared" si="4"/>
      </c>
      <c r="E33" s="43">
        <f t="shared" si="5"/>
      </c>
    </row>
    <row r="34" spans="1:5" ht="19.5" customHeight="1">
      <c r="A34" s="31"/>
      <c r="B34" s="46">
        <f t="shared" si="3"/>
      </c>
      <c r="C34" s="31"/>
      <c r="D34" s="31">
        <f t="shared" si="4"/>
      </c>
      <c r="E34" s="43">
        <f t="shared" si="5"/>
      </c>
    </row>
    <row r="35" spans="1:5" ht="19.5" customHeight="1">
      <c r="A35" s="31"/>
      <c r="B35" s="46">
        <f t="shared" si="3"/>
      </c>
      <c r="C35" s="31"/>
      <c r="D35" s="31">
        <f t="shared" si="4"/>
      </c>
      <c r="E35" s="43">
        <f t="shared" si="5"/>
      </c>
    </row>
    <row r="36" spans="1:5" ht="19.5" customHeight="1">
      <c r="A36" s="31"/>
      <c r="B36" s="46">
        <f t="shared" si="3"/>
      </c>
      <c r="C36" s="31"/>
      <c r="D36" s="31">
        <f t="shared" si="4"/>
      </c>
      <c r="E36" s="43">
        <f t="shared" si="5"/>
      </c>
    </row>
    <row r="37" spans="1:5" ht="19.5" customHeight="1">
      <c r="A37" s="31"/>
      <c r="B37" s="46">
        <f t="shared" si="3"/>
      </c>
      <c r="C37" s="31"/>
      <c r="D37" s="31">
        <f t="shared" si="4"/>
      </c>
      <c r="E37" s="43">
        <f t="shared" si="5"/>
      </c>
    </row>
    <row r="38" spans="1:5" ht="19.5" customHeight="1">
      <c r="A38" s="31"/>
      <c r="B38" s="46">
        <f t="shared" si="3"/>
      </c>
      <c r="C38" s="31"/>
      <c r="D38" s="31">
        <f t="shared" si="4"/>
      </c>
      <c r="E38" s="43">
        <f t="shared" si="5"/>
      </c>
    </row>
    <row r="39" spans="1:5" ht="19.5" customHeight="1">
      <c r="A39" s="31"/>
      <c r="B39" s="46">
        <f t="shared" si="3"/>
      </c>
      <c r="C39" s="31"/>
      <c r="D39" s="31">
        <f t="shared" si="4"/>
      </c>
      <c r="E39" s="43">
        <f t="shared" si="5"/>
      </c>
    </row>
    <row r="40" spans="1:5" ht="19.5" customHeight="1">
      <c r="A40" s="31"/>
      <c r="B40" s="46">
        <f t="shared" si="3"/>
      </c>
      <c r="C40" s="31"/>
      <c r="D40" s="31">
        <f t="shared" si="4"/>
      </c>
      <c r="E40" s="43">
        <f t="shared" si="5"/>
      </c>
    </row>
    <row r="41" spans="1:5" ht="19.5" customHeight="1">
      <c r="A41" s="31"/>
      <c r="B41" s="46">
        <f t="shared" si="3"/>
      </c>
      <c r="C41" s="31"/>
      <c r="D41" s="31">
        <f t="shared" si="4"/>
      </c>
      <c r="E41" s="43">
        <f t="shared" si="5"/>
      </c>
    </row>
    <row r="42" spans="1:5" ht="19.5" customHeight="1" thickBot="1">
      <c r="A42" s="36"/>
      <c r="B42" s="47">
        <f t="shared" si="3"/>
      </c>
      <c r="C42" s="37"/>
      <c r="D42" s="36">
        <f t="shared" si="4"/>
      </c>
      <c r="E42" s="44">
        <f t="shared" si="5"/>
      </c>
    </row>
    <row r="43" spans="1:6" ht="21" customHeight="1" thickBot="1">
      <c r="A43" s="1"/>
      <c r="D43" s="5" t="s">
        <v>17</v>
      </c>
      <c r="E43" s="42">
        <f>SUM(E13:E42)</f>
        <v>3745</v>
      </c>
      <c r="F43" s="3" t="s">
        <v>4</v>
      </c>
    </row>
    <row r="44" spans="4:6" ht="16.5" customHeight="1" thickBot="1">
      <c r="D44" s="5" t="s">
        <v>18</v>
      </c>
      <c r="E44" s="42">
        <f>IF(E43&gt;600,0,E43*0.07)</f>
        <v>0</v>
      </c>
      <c r="F44" t="s">
        <v>4</v>
      </c>
    </row>
    <row r="45" spans="4:6" ht="16.5" customHeight="1" thickBot="1">
      <c r="D45" s="5" t="s">
        <v>19</v>
      </c>
      <c r="E45" s="42">
        <f>E43+E44</f>
        <v>3745</v>
      </c>
      <c r="F45" t="s">
        <v>4</v>
      </c>
    </row>
    <row r="46" spans="1:6" ht="16.5" customHeight="1">
      <c r="A46" s="1"/>
      <c r="D46" s="5"/>
      <c r="F46" s="3"/>
    </row>
    <row r="48" ht="12.75">
      <c r="A48" s="25" t="s">
        <v>20</v>
      </c>
    </row>
    <row r="100" spans="1:2" ht="12.75">
      <c r="A100" t="s">
        <v>4</v>
      </c>
      <c r="B100" t="s">
        <v>4</v>
      </c>
    </row>
    <row r="101" ht="12.75">
      <c r="A101">
        <v>13</v>
      </c>
    </row>
  </sheetData>
  <printOptions horizontalCentered="1" verticalCentered="1"/>
  <pageMargins left="0.748031496062992" right="0.748031496062992" top="0.984251968503937" bottom="0.984251968503937" header="0.511811023622047" footer="0.511811023622047"/>
  <pageSetup fitToHeight="1" fitToWidth="1" horizontalDpi="300" verticalDpi="300" orientation="portrait" paperSize="9" scale="4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6"/>
  <dimension ref="A1:B26"/>
  <sheetViews>
    <sheetView workbookViewId="0" topLeftCell="A1">
      <selection activeCell="D25" sqref="D25"/>
    </sheetView>
  </sheetViews>
  <sheetFormatPr defaultColWidth="9.140625" defaultRowHeight="12.75"/>
  <cols>
    <col min="1" max="1" width="11.421875" style="0" bestFit="1" customWidth="1"/>
    <col min="2" max="2" width="22.7109375" style="0" bestFit="1" customWidth="1"/>
  </cols>
  <sheetData>
    <row r="1" spans="1:2" ht="12.75">
      <c r="A1" t="s">
        <v>66</v>
      </c>
      <c r="B1" s="41" t="s">
        <v>67</v>
      </c>
    </row>
    <row r="2" spans="1:2" ht="12.75">
      <c r="A2" t="s">
        <v>68</v>
      </c>
      <c r="B2" s="41" t="s">
        <v>69</v>
      </c>
    </row>
    <row r="3" spans="1:2" ht="12.75">
      <c r="A3" t="s">
        <v>70</v>
      </c>
      <c r="B3" s="41" t="s">
        <v>71</v>
      </c>
    </row>
    <row r="4" spans="1:2" ht="12.75">
      <c r="A4" t="s">
        <v>72</v>
      </c>
      <c r="B4" s="41" t="s">
        <v>73</v>
      </c>
    </row>
    <row r="5" spans="1:2" ht="12.75">
      <c r="A5" t="s">
        <v>74</v>
      </c>
      <c r="B5" s="41" t="s">
        <v>75</v>
      </c>
    </row>
    <row r="6" spans="1:2" ht="12.75">
      <c r="A6" t="s">
        <v>76</v>
      </c>
      <c r="B6" s="41" t="s">
        <v>115</v>
      </c>
    </row>
    <row r="7" spans="1:2" ht="12.75">
      <c r="A7" t="s">
        <v>77</v>
      </c>
      <c r="B7" s="41" t="s">
        <v>78</v>
      </c>
    </row>
    <row r="8" spans="1:2" ht="12.75">
      <c r="A8" t="s">
        <v>79</v>
      </c>
      <c r="B8" s="41" t="s">
        <v>80</v>
      </c>
    </row>
    <row r="9" spans="1:2" ht="12.75">
      <c r="A9" t="s">
        <v>81</v>
      </c>
      <c r="B9" s="41" t="s">
        <v>82</v>
      </c>
    </row>
    <row r="10" spans="1:2" ht="12.75">
      <c r="A10" t="s">
        <v>83</v>
      </c>
      <c r="B10" s="41" t="s">
        <v>82</v>
      </c>
    </row>
    <row r="11" spans="1:2" ht="12.75">
      <c r="A11" t="s">
        <v>84</v>
      </c>
      <c r="B11" s="41" t="s">
        <v>80</v>
      </c>
    </row>
    <row r="12" spans="1:2" ht="12.75">
      <c r="A12" t="s">
        <v>85</v>
      </c>
      <c r="B12" s="41" t="s">
        <v>86</v>
      </c>
    </row>
    <row r="13" spans="1:2" ht="12.75">
      <c r="A13" t="s">
        <v>87</v>
      </c>
      <c r="B13" s="41" t="s">
        <v>88</v>
      </c>
    </row>
    <row r="14" spans="1:2" ht="12.75">
      <c r="A14" t="s">
        <v>89</v>
      </c>
      <c r="B14" s="41" t="s">
        <v>90</v>
      </c>
    </row>
    <row r="15" spans="1:2" ht="12.75">
      <c r="A15" t="s">
        <v>91</v>
      </c>
      <c r="B15" s="41" t="s">
        <v>92</v>
      </c>
    </row>
    <row r="16" spans="1:2" ht="12.75">
      <c r="A16" t="s">
        <v>93</v>
      </c>
      <c r="B16" s="41" t="s">
        <v>94</v>
      </c>
    </row>
    <row r="17" spans="1:2" ht="12.75">
      <c r="A17" t="s">
        <v>95</v>
      </c>
      <c r="B17" s="41" t="s">
        <v>96</v>
      </c>
    </row>
    <row r="18" spans="1:2" ht="12.75">
      <c r="A18" t="s">
        <v>97</v>
      </c>
      <c r="B18" s="41" t="s">
        <v>98</v>
      </c>
    </row>
    <row r="19" spans="1:2" ht="12.75">
      <c r="A19" t="s">
        <v>99</v>
      </c>
      <c r="B19" s="41" t="s">
        <v>100</v>
      </c>
    </row>
    <row r="20" spans="1:2" ht="12.75">
      <c r="A20" t="s">
        <v>101</v>
      </c>
      <c r="B20" s="41" t="s">
        <v>102</v>
      </c>
    </row>
    <row r="21" spans="1:2" ht="12.75">
      <c r="A21" t="s">
        <v>103</v>
      </c>
      <c r="B21" s="41" t="s">
        <v>104</v>
      </c>
    </row>
    <row r="22" spans="1:2" ht="12.75">
      <c r="A22" t="s">
        <v>105</v>
      </c>
      <c r="B22" s="41" t="s">
        <v>106</v>
      </c>
    </row>
    <row r="23" spans="1:2" ht="12.75">
      <c r="A23" t="s">
        <v>107</v>
      </c>
      <c r="B23" s="41" t="s">
        <v>108</v>
      </c>
    </row>
    <row r="24" spans="1:2" ht="12.75">
      <c r="A24" t="s">
        <v>109</v>
      </c>
      <c r="B24" s="41" t="s">
        <v>110</v>
      </c>
    </row>
    <row r="25" spans="1:2" ht="12.75">
      <c r="A25" t="s">
        <v>111</v>
      </c>
      <c r="B25" s="41" t="s">
        <v>112</v>
      </c>
    </row>
    <row r="26" spans="1:2" ht="12.75">
      <c r="A26" t="s">
        <v>113</v>
      </c>
      <c r="B26" s="41" t="s">
        <v>114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C30"/>
  <sheetViews>
    <sheetView workbookViewId="0" topLeftCell="A1">
      <selection activeCell="A1" sqref="A1:C17"/>
    </sheetView>
  </sheetViews>
  <sheetFormatPr defaultColWidth="9.140625" defaultRowHeight="12.75"/>
  <cols>
    <col min="2" max="2" width="24.140625" style="0" customWidth="1"/>
    <col min="3" max="3" width="11.7109375" style="0" customWidth="1"/>
  </cols>
  <sheetData>
    <row r="1" spans="1:3" ht="15.75">
      <c r="A1" s="33" t="s">
        <v>12</v>
      </c>
      <c r="B1" s="34" t="s">
        <v>13</v>
      </c>
      <c r="C1" s="33" t="s">
        <v>15</v>
      </c>
    </row>
    <row r="2" spans="1:3" ht="12.75">
      <c r="A2" s="1" t="s">
        <v>39</v>
      </c>
      <c r="B2" t="s">
        <v>40</v>
      </c>
      <c r="C2" s="3">
        <v>230</v>
      </c>
    </row>
    <row r="3" spans="1:3" ht="12.75">
      <c r="A3" s="1" t="s">
        <v>41</v>
      </c>
      <c r="B3" t="s">
        <v>42</v>
      </c>
      <c r="C3" s="3">
        <v>245</v>
      </c>
    </row>
    <row r="4" spans="1:3" ht="12.75">
      <c r="A4" s="1" t="s">
        <v>43</v>
      </c>
      <c r="B4" t="s">
        <v>44</v>
      </c>
      <c r="C4" s="3">
        <v>230</v>
      </c>
    </row>
    <row r="5" spans="1:3" ht="12.75">
      <c r="A5" s="1" t="s">
        <v>45</v>
      </c>
      <c r="B5" t="s">
        <v>46</v>
      </c>
      <c r="C5" s="3">
        <v>165</v>
      </c>
    </row>
    <row r="6" spans="1:3" ht="12.75">
      <c r="A6" s="1" t="s">
        <v>47</v>
      </c>
      <c r="B6" t="s">
        <v>48</v>
      </c>
      <c r="C6" s="3">
        <v>165</v>
      </c>
    </row>
    <row r="7" spans="1:3" ht="12.75">
      <c r="A7" s="1" t="s">
        <v>49</v>
      </c>
      <c r="B7" t="s">
        <v>50</v>
      </c>
      <c r="C7" s="3">
        <v>150</v>
      </c>
    </row>
    <row r="8" spans="1:3" ht="12.75">
      <c r="A8" s="1" t="s">
        <v>51</v>
      </c>
      <c r="B8" t="s">
        <v>52</v>
      </c>
      <c r="C8" s="3">
        <v>150</v>
      </c>
    </row>
    <row r="9" spans="1:3" ht="12.75">
      <c r="A9" s="1" t="s">
        <v>21</v>
      </c>
      <c r="B9" t="s">
        <v>22</v>
      </c>
      <c r="C9" s="3">
        <v>350</v>
      </c>
    </row>
    <row r="10" spans="1:3" ht="12.75">
      <c r="A10" s="1" t="s">
        <v>23</v>
      </c>
      <c r="B10" t="s">
        <v>24</v>
      </c>
      <c r="C10" s="3">
        <v>370</v>
      </c>
    </row>
    <row r="11" spans="1:3" ht="12.75">
      <c r="A11" s="1" t="s">
        <v>25</v>
      </c>
      <c r="B11" t="s">
        <v>26</v>
      </c>
      <c r="C11" s="3">
        <v>345</v>
      </c>
    </row>
    <row r="12" spans="1:3" ht="12.75">
      <c r="A12" s="1" t="s">
        <v>27</v>
      </c>
      <c r="B12" t="s">
        <v>28</v>
      </c>
      <c r="C12" s="3">
        <v>230</v>
      </c>
    </row>
    <row r="13" spans="1:3" ht="12.75">
      <c r="A13" s="1" t="s">
        <v>29</v>
      </c>
      <c r="B13" t="s">
        <v>30</v>
      </c>
      <c r="C13" s="3">
        <v>245</v>
      </c>
    </row>
    <row r="14" spans="1:3" ht="12.75">
      <c r="A14" s="1" t="s">
        <v>31</v>
      </c>
      <c r="B14" t="s">
        <v>32</v>
      </c>
      <c r="C14" s="3">
        <v>230</v>
      </c>
    </row>
    <row r="15" spans="1:3" ht="12.75">
      <c r="A15" s="1" t="s">
        <v>33</v>
      </c>
      <c r="B15" t="s">
        <v>34</v>
      </c>
      <c r="C15" s="3">
        <v>100</v>
      </c>
    </row>
    <row r="16" spans="1:3" ht="12.75">
      <c r="A16" s="1" t="s">
        <v>35</v>
      </c>
      <c r="B16" t="s">
        <v>36</v>
      </c>
      <c r="C16" s="3">
        <v>110</v>
      </c>
    </row>
    <row r="17" spans="1:3" ht="12.75">
      <c r="A17" s="1" t="s">
        <v>37</v>
      </c>
      <c r="B17" t="s">
        <v>38</v>
      </c>
      <c r="C17" s="3">
        <v>110</v>
      </c>
    </row>
    <row r="18" spans="1:3" ht="12.75">
      <c r="A18" s="1"/>
      <c r="C18" s="3"/>
    </row>
    <row r="19" spans="1:3" ht="12.75">
      <c r="A19" s="1"/>
      <c r="C19" s="3"/>
    </row>
    <row r="20" spans="1:3" ht="12.75">
      <c r="A20" s="1"/>
      <c r="C20" s="3"/>
    </row>
    <row r="21" spans="1:3" ht="12.75">
      <c r="A21" s="1"/>
      <c r="C21" s="3"/>
    </row>
    <row r="22" spans="1:3" ht="12.75">
      <c r="A22" s="1"/>
      <c r="C22" s="3"/>
    </row>
    <row r="23" spans="1:3" ht="12.75">
      <c r="A23" s="1"/>
      <c r="C23" s="3"/>
    </row>
    <row r="24" spans="1:3" ht="12.75">
      <c r="A24" s="1"/>
      <c r="C24" s="3"/>
    </row>
    <row r="25" spans="1:3" ht="12.75">
      <c r="A25" s="1"/>
      <c r="C25" s="3"/>
    </row>
    <row r="26" spans="1:3" ht="12.75">
      <c r="A26" s="1"/>
      <c r="C26" s="3"/>
    </row>
    <row r="27" spans="1:3" ht="12.75">
      <c r="A27" s="1"/>
      <c r="C27" s="3"/>
    </row>
    <row r="28" spans="1:3" ht="12.75">
      <c r="A28" s="1"/>
      <c r="C28" s="3"/>
    </row>
    <row r="29" spans="1:3" ht="12.75">
      <c r="A29" s="1"/>
      <c r="C29" s="3"/>
    </row>
    <row r="30" spans="1:3" ht="12.75">
      <c r="A30" s="1"/>
      <c r="C30" s="3"/>
    </row>
  </sheetData>
  <printOptions gridLines="1"/>
  <pageMargins left="0.75" right="0.75" top="1" bottom="1" header="0.5" footer="0.5"/>
  <pageSetup horizontalDpi="300" verticalDpi="300" orientation="portrait" r:id="rId2"/>
  <headerFooter alignWithMargins="0">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G45"/>
  <sheetViews>
    <sheetView workbookViewId="0" topLeftCell="A1">
      <selection activeCell="F26" sqref="F26"/>
    </sheetView>
  </sheetViews>
  <sheetFormatPr defaultColWidth="9.140625" defaultRowHeight="12.75"/>
  <cols>
    <col min="2" max="2" width="11.140625" style="0" customWidth="1"/>
    <col min="4" max="4" width="20.140625" style="0" customWidth="1"/>
  </cols>
  <sheetData>
    <row r="1" spans="1:7" ht="12.75" customHeight="1">
      <c r="A1">
        <v>1119</v>
      </c>
      <c r="B1" s="35">
        <v>37690.629166666666</v>
      </c>
      <c r="E1" s="2">
        <v>0</v>
      </c>
      <c r="F1" s="2">
        <v>0</v>
      </c>
      <c r="G1" s="2">
        <v>0</v>
      </c>
    </row>
    <row r="5" spans="1:7" ht="13.5" thickBot="1">
      <c r="A5" s="50"/>
      <c r="B5" s="50"/>
      <c r="C5" s="50"/>
      <c r="D5" s="50"/>
      <c r="E5" s="50"/>
      <c r="F5" s="50"/>
      <c r="G5" s="50"/>
    </row>
    <row r="6" spans="1:7" ht="12.75">
      <c r="A6" s="49" t="s">
        <v>2</v>
      </c>
      <c r="B6" s="49" t="s">
        <v>2</v>
      </c>
      <c r="C6" s="49" t="s">
        <v>53</v>
      </c>
      <c r="D6" s="49" t="s">
        <v>53</v>
      </c>
      <c r="E6" s="49" t="s">
        <v>2</v>
      </c>
      <c r="F6" s="49" t="s">
        <v>54</v>
      </c>
      <c r="G6" s="49" t="s">
        <v>17</v>
      </c>
    </row>
    <row r="7" spans="1:7" ht="13.5" thickBot="1">
      <c r="A7" s="48" t="s">
        <v>55</v>
      </c>
      <c r="B7" s="48" t="s">
        <v>56</v>
      </c>
      <c r="C7" s="48" t="s">
        <v>55</v>
      </c>
      <c r="D7" s="48" t="s">
        <v>57</v>
      </c>
      <c r="E7" s="48" t="s">
        <v>58</v>
      </c>
      <c r="F7" s="48" t="s">
        <v>59</v>
      </c>
      <c r="G7" s="48" t="s">
        <v>59</v>
      </c>
    </row>
    <row r="8" spans="1:7" ht="12.75">
      <c r="A8">
        <v>1113</v>
      </c>
      <c r="B8" s="51">
        <v>37638</v>
      </c>
      <c r="C8">
        <v>22</v>
      </c>
      <c r="D8" t="s">
        <v>60</v>
      </c>
      <c r="E8" s="3">
        <v>245</v>
      </c>
      <c r="F8" s="3">
        <v>17.15</v>
      </c>
      <c r="G8" s="3">
        <f aca="true" t="shared" si="0" ref="G8:G13">E8+F8</f>
        <v>262.15</v>
      </c>
    </row>
    <row r="9" spans="1:7" ht="12.75">
      <c r="A9">
        <v>1114</v>
      </c>
      <c r="B9" s="4">
        <v>37640</v>
      </c>
      <c r="C9">
        <v>25</v>
      </c>
      <c r="D9" t="s">
        <v>61</v>
      </c>
      <c r="E9" s="3">
        <v>835</v>
      </c>
      <c r="F9" s="3">
        <v>0</v>
      </c>
      <c r="G9" s="3">
        <f t="shared" si="0"/>
        <v>835</v>
      </c>
    </row>
    <row r="10" spans="1:7" ht="12.75">
      <c r="A10">
        <v>1115</v>
      </c>
      <c r="B10" s="4">
        <v>37641</v>
      </c>
      <c r="C10">
        <v>34</v>
      </c>
      <c r="D10" t="s">
        <v>62</v>
      </c>
      <c r="E10" s="3">
        <v>3080</v>
      </c>
      <c r="F10" s="3">
        <v>0</v>
      </c>
      <c r="G10" s="3">
        <f t="shared" si="0"/>
        <v>3080</v>
      </c>
    </row>
    <row r="11" spans="1:7" ht="12.75">
      <c r="A11">
        <v>1116</v>
      </c>
      <c r="B11" s="4">
        <v>37644</v>
      </c>
      <c r="C11">
        <v>19</v>
      </c>
      <c r="D11" t="s">
        <v>63</v>
      </c>
      <c r="E11" s="3">
        <v>1910</v>
      </c>
      <c r="F11" s="3">
        <v>0</v>
      </c>
      <c r="G11" s="3">
        <f t="shared" si="0"/>
        <v>1910</v>
      </c>
    </row>
    <row r="12" spans="1:7" ht="12.75">
      <c r="A12">
        <v>1117</v>
      </c>
      <c r="B12" s="4">
        <v>37645</v>
      </c>
      <c r="C12">
        <v>33</v>
      </c>
      <c r="D12" t="s">
        <v>64</v>
      </c>
      <c r="E12" s="3">
        <v>1775</v>
      </c>
      <c r="F12" s="3">
        <v>0</v>
      </c>
      <c r="G12" s="3">
        <f t="shared" si="0"/>
        <v>1775</v>
      </c>
    </row>
    <row r="13" spans="1:7" ht="12.75">
      <c r="A13">
        <v>1118</v>
      </c>
      <c r="B13" s="4">
        <v>37672</v>
      </c>
      <c r="C13">
        <v>27</v>
      </c>
      <c r="D13" t="s">
        <v>65</v>
      </c>
      <c r="E13" s="3">
        <v>1485</v>
      </c>
      <c r="F13" s="3">
        <v>0</v>
      </c>
      <c r="G13" s="3">
        <f t="shared" si="0"/>
        <v>1485</v>
      </c>
    </row>
    <row r="14" spans="2:7" ht="12.75">
      <c r="B14" s="4"/>
      <c r="E14" s="3"/>
      <c r="F14" s="3"/>
      <c r="G14" s="3"/>
    </row>
    <row r="15" spans="2:7" ht="12.75">
      <c r="B15" s="4"/>
      <c r="E15" s="3"/>
      <c r="F15" s="3"/>
      <c r="G15" s="3"/>
    </row>
    <row r="16" spans="2:7" ht="12.75">
      <c r="B16" s="4"/>
      <c r="E16" s="3"/>
      <c r="F16" s="3"/>
      <c r="G16" s="3"/>
    </row>
    <row r="17" ht="12.75">
      <c r="B17" s="4"/>
    </row>
    <row r="18" ht="12.75">
      <c r="B18" s="4"/>
    </row>
    <row r="19" ht="12.75">
      <c r="B19" s="4"/>
    </row>
    <row r="20" ht="12.75">
      <c r="B20" s="4"/>
    </row>
    <row r="21" ht="12.75">
      <c r="B21" s="4"/>
    </row>
    <row r="22" ht="12.75">
      <c r="B22" s="4"/>
    </row>
    <row r="23" ht="12.75">
      <c r="B23" s="4"/>
    </row>
    <row r="24" ht="12.75">
      <c r="B24" s="4"/>
    </row>
    <row r="25" ht="12.75">
      <c r="B25" s="4"/>
    </row>
    <row r="26" ht="12.75">
      <c r="B26" s="4"/>
    </row>
    <row r="27" ht="12.75">
      <c r="B27" s="4"/>
    </row>
    <row r="28" ht="12.75">
      <c r="B28" s="4"/>
    </row>
    <row r="29" ht="12.75">
      <c r="B29" s="4"/>
    </row>
    <row r="30" ht="12.75">
      <c r="B30" s="4"/>
    </row>
    <row r="31" ht="12.75">
      <c r="B31" s="4"/>
    </row>
    <row r="32" ht="12.75">
      <c r="B32" s="4"/>
    </row>
    <row r="33" ht="12.75">
      <c r="B33" s="4"/>
    </row>
    <row r="34" ht="12.75">
      <c r="B34" s="4"/>
    </row>
    <row r="35" ht="12.75">
      <c r="B35" s="4"/>
    </row>
    <row r="36" ht="12.75">
      <c r="B36" s="4"/>
    </row>
    <row r="37" ht="12.75">
      <c r="B37" s="4"/>
    </row>
    <row r="38" ht="12.75">
      <c r="B38" s="4"/>
    </row>
    <row r="39" ht="12.75">
      <c r="B39" s="4"/>
    </row>
    <row r="40" ht="12.75">
      <c r="B40" s="4"/>
    </row>
    <row r="41" ht="12.75">
      <c r="B41" s="4"/>
    </row>
    <row r="42" ht="12.75">
      <c r="B42" s="4"/>
    </row>
    <row r="43" ht="12.75">
      <c r="B43" s="4"/>
    </row>
    <row r="44" ht="12.75">
      <c r="B44" s="4"/>
    </row>
    <row r="45" ht="12.75">
      <c r="B45" s="4"/>
    </row>
  </sheetData>
  <printOptions horizontalCentered="1" verticalCentered="1"/>
  <pageMargins left="0.748031496062992" right="0.748031496062992" top="0.984251968503937" bottom="0.984251968503937" header="0.511811023622047" footer="0.511811023622047"/>
  <pageSetup horizontalDpi="300" verticalDpi="300" orientation="landscape"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Demonstration Invoice Application</dc:title>
  <dc:subject/>
  <dc:creator>John Cox</dc:creator>
  <cp:keywords/>
  <dc:description/>
  <cp:lastModifiedBy>John</cp:lastModifiedBy>
  <cp:lastPrinted>2004-01-21T12:19:08Z</cp:lastPrinted>
  <dcterms:created xsi:type="dcterms:W3CDTF">1998-05-10T12:42:14Z</dcterms:created>
  <dcterms:modified xsi:type="dcterms:W3CDTF">2004-05-16T17:02:09Z</dcterms:modified>
  <cp:category/>
  <cp:version/>
  <cp:contentType/>
  <cp:contentStatus/>
</cp:coreProperties>
</file>